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Wentylacja mechaniczna" sheetId="1" r:id="rId1"/>
  </sheets>
  <definedNames>
    <definedName name="_xlnm.Print_Area" localSheetId="0">'Wentylacja mechaniczna'!$A$1:$L$18</definedName>
    <definedName name="Z_317234F1_D0CD_47DA_A05F_ED8B0502A0F3_.wvu.PrintArea" localSheetId="0" hidden="1">'Wentylacja mechaniczna'!$A$1:$L$18</definedName>
    <definedName name="Z_317234F1_D0CD_47DA_A05F_ED8B0502A0F3_.wvu.Rows" localSheetId="0" hidden="1">'Wentylacja mechaniczna'!$2:$2</definedName>
  </definedNames>
  <calcPr fullCalcOnLoad="1"/>
</workbook>
</file>

<file path=xl/sharedStrings.xml><?xml version="1.0" encoding="utf-8"?>
<sst xmlns="http://schemas.openxmlformats.org/spreadsheetml/2006/main" count="53" uniqueCount="52">
  <si>
    <t>nazwa/typ/producent</t>
  </si>
  <si>
    <t>Przychodnia Lekarska Warszawa ul. Dragonów 6a</t>
  </si>
  <si>
    <t>Data montażu urządzenia</t>
  </si>
  <si>
    <t>Razem:</t>
  </si>
  <si>
    <t>Centrala wentylacyjna nawiewno-wywiewna.</t>
  </si>
  <si>
    <t>Lokalizacja</t>
  </si>
  <si>
    <t>Przychodnia Lekarska Warszawa ul. Elekcyjna 54</t>
  </si>
  <si>
    <t xml:space="preserve">Przychodnia Lekarska Warszawa ul. Elekcyjna 54 </t>
  </si>
  <si>
    <t>Przychodnia Stomatologiczna Warszawa ul. Żytnia 39 - Komunikacja do protetyki pod stropem.</t>
  </si>
  <si>
    <t>Przychodnia Lekarska Warszawa ul. Płocka 49 - Dach.</t>
  </si>
  <si>
    <t>Przychodnia Lekarska Warszawa ul. Płocka 49 - Piwnica</t>
  </si>
  <si>
    <t>Przychodnia Lekarska Warszawa ul. Leszno 17 - Sala Konferencyjna piwnica.</t>
  </si>
  <si>
    <t>Przychodnia Lekarska Warszawa ul. Elekcyjna 54 - Dach.</t>
  </si>
  <si>
    <t>Wentylatory dachowe 4 szt. Filtry wentylatorów.</t>
  </si>
  <si>
    <t>Centrala wentylacyjna VS-10-R-PHC-T o mocy grzewczej 8 kW oraz filtry.</t>
  </si>
  <si>
    <t>lp</t>
  </si>
  <si>
    <t>cena netto za jedną usługę</t>
  </si>
  <si>
    <t>VAT 23%</t>
  </si>
  <si>
    <t>Załącznik nr 3 do oferty</t>
  </si>
  <si>
    <t>Centrala wentylacyjna CP-1 RTG dla parteru.</t>
  </si>
  <si>
    <t>Centrala wentylacyjna CP-2, dla I p. 9 kW</t>
  </si>
  <si>
    <t>Wydajność - 5000 m3, Moc - 3kW, Prąd - 11,4/6,5 A, Zasilanie - 230/400V. NAWIEW: Wydajność 4300m3, Moc - 4kW, Prąd - 7,3A, Zasilanie - 230/400V.</t>
  </si>
  <si>
    <t>Dane techniczne</t>
  </si>
  <si>
    <t>Wydajność - 3700 m3, Moc - 2,2kW, Prąd - 8,4/4,83A, Zasilanie - 230/400V. NAWIEW: Wydajność 3700m3, Moc - 3kW, Prąd - 11,4/6,5A, Zasilanie - 230/400V.</t>
  </si>
  <si>
    <t>Wydajność - 1500 m3, Ciśnienie - 200 Pa, Moc silnika - 0,55kW, Prąd - 2,35/1,35A, Zasilanie - 230/400V.</t>
  </si>
  <si>
    <t>Wydajność - 1650 m3, Moc - 1,1kW, Prąd - 4,5/2,6A, Zasilanie - 230/400V. NAWIEW: Wydajność 2050m3, Moc - 1,5kW, Prąd - 6,1/3,5A, Zasilanie - 230/400V.</t>
  </si>
  <si>
    <t>WENTYLACJA MECHANICZNA / 2 RAZY W ROKU 2024</t>
  </si>
  <si>
    <t>Wentylacja mechaniczna</t>
  </si>
  <si>
    <t>Ilość usług w roku 2024</t>
  </si>
  <si>
    <t>Filtry</t>
  </si>
  <si>
    <t>Paski</t>
  </si>
  <si>
    <t>Paski - A 1060 4szt.</t>
  </si>
  <si>
    <t>Paski - A 1050 2szt.</t>
  </si>
  <si>
    <t>Przychodnia Lekarska Warszawa ul. Elekcyjna 54 - sufit Laboratorium.</t>
  </si>
  <si>
    <t>Wartość brutto kol. 10+11</t>
  </si>
  <si>
    <t>Wartość netto  kol. 8 x 9</t>
  </si>
  <si>
    <r>
      <t xml:space="preserve">Centrala wentylacyjna CP-1 o mocy cieplnej 25kW, </t>
    </r>
    <r>
      <rPr>
        <b/>
        <sz val="11"/>
        <color indexed="8"/>
        <rFont val="Calibri"/>
        <family val="2"/>
      </rPr>
      <t>filtry klasy EU4 i EU7</t>
    </r>
  </si>
  <si>
    <r>
      <t>Centrala wentylacyjna CP-2 o mocy cieplnej 29 kW oraz</t>
    </r>
    <r>
      <rPr>
        <b/>
        <sz val="11"/>
        <color indexed="8"/>
        <rFont val="Calibri"/>
        <family val="2"/>
      </rPr>
      <t xml:space="preserve"> filtry klasy EU7 i EU4.</t>
    </r>
  </si>
  <si>
    <r>
      <t xml:space="preserve">Centrala wentylacyjna CP3 o mocy cieplnej 20,1kW oraz </t>
    </r>
    <r>
      <rPr>
        <b/>
        <sz val="11"/>
        <color indexed="8"/>
        <rFont val="Calibri"/>
        <family val="2"/>
      </rPr>
      <t>filtry klasy EU7 i EU4.</t>
    </r>
  </si>
  <si>
    <r>
      <t xml:space="preserve">Nawiewniki - </t>
    </r>
    <r>
      <rPr>
        <b/>
        <sz val="11"/>
        <rFont val="Calibri"/>
        <family val="2"/>
      </rPr>
      <t>filtry HEPA absolutne</t>
    </r>
  </si>
  <si>
    <r>
      <t xml:space="preserve">460x640x300 </t>
    </r>
    <r>
      <rPr>
        <b/>
        <sz val="11"/>
        <color indexed="8"/>
        <rFont val="Calibri"/>
        <family val="2"/>
      </rPr>
      <t>1szt. EU5</t>
    </r>
    <r>
      <rPr>
        <sz val="11"/>
        <color indexed="8"/>
        <rFont val="Calibri"/>
        <family val="2"/>
      </rPr>
      <t xml:space="preserve">, 460x640x600 k </t>
    </r>
    <r>
      <rPr>
        <b/>
        <sz val="11"/>
        <color indexed="8"/>
        <rFont val="Calibri"/>
        <family val="2"/>
      </rPr>
      <t>1szt. EU7.</t>
    </r>
  </si>
  <si>
    <r>
      <t xml:space="preserve">342x490x300 - </t>
    </r>
    <r>
      <rPr>
        <b/>
        <sz val="11"/>
        <color indexed="8"/>
        <rFont val="Calibri"/>
        <family val="2"/>
      </rPr>
      <t>4szt.</t>
    </r>
  </si>
  <si>
    <r>
      <t xml:space="preserve">490x460x300 - </t>
    </r>
    <r>
      <rPr>
        <b/>
        <sz val="11"/>
        <color indexed="8"/>
        <rFont val="Calibri"/>
        <family val="2"/>
      </rPr>
      <t>2szt.</t>
    </r>
    <r>
      <rPr>
        <sz val="11"/>
        <color indexed="8"/>
        <rFont val="Calibri"/>
        <family val="2"/>
      </rPr>
      <t xml:space="preserve">, 490x445x600 - </t>
    </r>
    <r>
      <rPr>
        <b/>
        <sz val="11"/>
        <color indexed="8"/>
        <rFont val="Calibri"/>
        <family val="2"/>
      </rPr>
      <t>1szt.</t>
    </r>
  </si>
  <si>
    <r>
      <t xml:space="preserve">375x330x50 - </t>
    </r>
    <r>
      <rPr>
        <b/>
        <sz val="11"/>
        <color indexed="8"/>
        <rFont val="Calibri"/>
        <family val="2"/>
      </rPr>
      <t>2szt</t>
    </r>
    <r>
      <rPr>
        <sz val="11"/>
        <color indexed="8"/>
        <rFont val="Calibri"/>
        <family val="2"/>
      </rPr>
      <t>.</t>
    </r>
  </si>
  <si>
    <r>
      <rPr>
        <b/>
        <sz val="11"/>
        <rFont val="Calibri"/>
        <family val="2"/>
      </rPr>
      <t>4 szt.</t>
    </r>
    <r>
      <rPr>
        <sz val="11"/>
        <rFont val="Calibri"/>
        <family val="2"/>
      </rPr>
      <t xml:space="preserve"> filtrów HEPA absolutnych</t>
    </r>
  </si>
  <si>
    <r>
      <rPr>
        <b/>
        <sz val="11"/>
        <rFont val="Calibri"/>
        <family val="2"/>
      </rPr>
      <t>4 szt.</t>
    </r>
    <r>
      <rPr>
        <sz val="11"/>
        <rFont val="Calibri"/>
        <family val="2"/>
      </rPr>
      <t xml:space="preserve"> filtry wentylatorów.</t>
    </r>
  </si>
  <si>
    <r>
      <t xml:space="preserve">320x320x300 </t>
    </r>
    <r>
      <rPr>
        <b/>
        <sz val="11"/>
        <color indexed="8"/>
        <rFont val="Calibri"/>
        <family val="2"/>
      </rPr>
      <t>2szt</t>
    </r>
    <r>
      <rPr>
        <sz val="11"/>
        <color indexed="8"/>
        <rFont val="Calibri"/>
        <family val="2"/>
      </rPr>
      <t xml:space="preserve">., 320x320x600 k </t>
    </r>
    <r>
      <rPr>
        <b/>
        <sz val="11"/>
        <color indexed="8"/>
        <rFont val="Calibri"/>
        <family val="2"/>
      </rPr>
      <t>2szt</t>
    </r>
    <r>
      <rPr>
        <sz val="11"/>
        <color indexed="8"/>
        <rFont val="Calibri"/>
        <family val="2"/>
      </rPr>
      <t>.</t>
    </r>
  </si>
  <si>
    <r>
      <t xml:space="preserve">580x410x300 </t>
    </r>
    <r>
      <rPr>
        <b/>
        <sz val="11"/>
        <color indexed="8"/>
        <rFont val="Calibri"/>
        <family val="2"/>
      </rPr>
      <t>2szt</t>
    </r>
    <r>
      <rPr>
        <sz val="11"/>
        <color indexed="8"/>
        <rFont val="Calibri"/>
        <family val="2"/>
      </rPr>
      <t xml:space="preserve">., 555x410x600 k </t>
    </r>
    <r>
      <rPr>
        <b/>
        <sz val="11"/>
        <color indexed="8"/>
        <rFont val="Calibri"/>
        <family val="2"/>
      </rPr>
      <t>2szt</t>
    </r>
    <r>
      <rPr>
        <sz val="11"/>
        <color indexed="8"/>
        <rFont val="Calibri"/>
        <family val="2"/>
      </rPr>
      <t xml:space="preserve">., 555x410x300 </t>
    </r>
    <r>
      <rPr>
        <b/>
        <sz val="11"/>
        <color indexed="8"/>
        <rFont val="Calibri"/>
        <family val="2"/>
      </rPr>
      <t>2szt.</t>
    </r>
    <r>
      <rPr>
        <sz val="11"/>
        <color indexed="8"/>
        <rFont val="Calibri"/>
        <family val="2"/>
      </rPr>
      <t xml:space="preserve"> </t>
    </r>
  </si>
  <si>
    <r>
      <t xml:space="preserve">670x410x300 k G4 </t>
    </r>
    <r>
      <rPr>
        <b/>
        <sz val="11"/>
        <color indexed="8"/>
        <rFont val="Calibri"/>
        <family val="2"/>
      </rPr>
      <t>4szt</t>
    </r>
    <r>
      <rPr>
        <sz val="11"/>
        <color indexed="8"/>
        <rFont val="Calibri"/>
        <family val="2"/>
      </rPr>
      <t xml:space="preserve">., 645x410x600 k </t>
    </r>
    <r>
      <rPr>
        <b/>
        <sz val="11"/>
        <color indexed="8"/>
        <rFont val="Calibri"/>
        <family val="2"/>
      </rPr>
      <t>1szt</t>
    </r>
    <r>
      <rPr>
        <sz val="11"/>
        <color indexed="8"/>
        <rFont val="Calibri"/>
        <family val="2"/>
      </rPr>
      <t>. F7</t>
    </r>
  </si>
  <si>
    <r>
      <t xml:space="preserve">592x592x300 - </t>
    </r>
    <r>
      <rPr>
        <b/>
        <sz val="11"/>
        <color indexed="8"/>
        <rFont val="Calibri"/>
        <family val="2"/>
      </rPr>
      <t>4szt</t>
    </r>
    <r>
      <rPr>
        <sz val="11"/>
        <color indexed="8"/>
        <rFont val="Calibri"/>
        <family val="2"/>
      </rPr>
      <t>.</t>
    </r>
  </si>
  <si>
    <r>
      <t>Centrala wentylacyjna oraz</t>
    </r>
    <r>
      <rPr>
        <b/>
        <sz val="11"/>
        <color indexed="8"/>
        <rFont val="Calibri"/>
        <family val="2"/>
      </rPr>
      <t xml:space="preserve"> filtry klasy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EU5 i EU7</t>
    </r>
    <r>
      <rPr>
        <sz val="11"/>
        <color indexed="8"/>
        <rFont val="Calibri"/>
        <family val="2"/>
      </rPr>
      <t xml:space="preserve">. </t>
    </r>
    <r>
      <rPr>
        <i/>
        <sz val="11"/>
        <color indexed="8"/>
        <rFont val="Calibri"/>
        <family val="2"/>
      </rPr>
      <t xml:space="preserve">Ponowne ustawienie parametrów pracy z rozruchem centrali oraz regulacja przepływu powietrza. </t>
    </r>
  </si>
  <si>
    <t>Paski - A 950 2szt. A 1060 2szt.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</si>
</sst>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E"/>
      <family val="2"/>
    </font>
    <font>
      <b/>
      <sz val="11"/>
      <name val="Times New Roman"/>
      <family val="1"/>
    </font>
    <font>
      <sz val="11"/>
      <name val="Arial CE"/>
      <family val="2"/>
    </font>
    <font>
      <i/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Arial CE"/>
      <family val="0"/>
    </font>
    <font>
      <b/>
      <sz val="12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4" fontId="30" fillId="0" borderId="12" xfId="0" applyNumberFormat="1" applyFont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30" fillId="0" borderId="12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workbookViewId="0" topLeftCell="A4">
      <selection activeCell="F15" sqref="F15"/>
    </sheetView>
  </sheetViews>
  <sheetFormatPr defaultColWidth="9.00390625" defaultRowHeight="12.75"/>
  <cols>
    <col min="1" max="1" width="4.25390625" style="2" customWidth="1"/>
    <col min="2" max="3" width="35.75390625" style="1" customWidth="1"/>
    <col min="4" max="4" width="21.625" style="1" customWidth="1"/>
    <col min="5" max="5" width="18.625" style="1" customWidth="1"/>
    <col min="6" max="6" width="27.625" style="2" customWidth="1"/>
    <col min="7" max="8" width="12.75390625" style="3" customWidth="1"/>
    <col min="9" max="10" width="12.75390625" style="4" customWidth="1"/>
    <col min="11" max="12" width="12.75390625" style="6" customWidth="1"/>
    <col min="13" max="16384" width="9.125" style="5" customWidth="1"/>
  </cols>
  <sheetData>
    <row r="1" spans="1:12" ht="28.5" customHeight="1">
      <c r="A1" s="42" t="s">
        <v>27</v>
      </c>
      <c r="B1" s="42"/>
      <c r="C1" s="42"/>
      <c r="D1" s="42"/>
      <c r="E1" s="42"/>
      <c r="F1" s="42"/>
      <c r="G1" s="42"/>
      <c r="H1" s="42"/>
      <c r="I1" s="37" t="s">
        <v>18</v>
      </c>
      <c r="J1" s="37"/>
      <c r="K1" s="37"/>
      <c r="L1" s="37"/>
    </row>
    <row r="2" spans="1:12" ht="15" customHeight="1" hidden="1">
      <c r="A2" s="9"/>
      <c r="B2" s="10"/>
      <c r="C2" s="10"/>
      <c r="D2" s="10"/>
      <c r="E2" s="10"/>
      <c r="F2" s="21"/>
      <c r="G2" s="11"/>
      <c r="H2" s="11"/>
      <c r="I2" s="12"/>
      <c r="J2" s="12"/>
      <c r="K2" s="13"/>
      <c r="L2" s="14"/>
    </row>
    <row r="3" spans="1:12" s="2" customFormat="1" ht="40.5" customHeight="1">
      <c r="A3" s="35" t="s">
        <v>15</v>
      </c>
      <c r="B3" s="35" t="s">
        <v>0</v>
      </c>
      <c r="C3" s="35" t="s">
        <v>22</v>
      </c>
      <c r="D3" s="35" t="s">
        <v>29</v>
      </c>
      <c r="E3" s="35" t="s">
        <v>30</v>
      </c>
      <c r="F3" s="35" t="s">
        <v>5</v>
      </c>
      <c r="G3" s="36" t="s">
        <v>2</v>
      </c>
      <c r="H3" s="36" t="s">
        <v>28</v>
      </c>
      <c r="I3" s="35" t="s">
        <v>16</v>
      </c>
      <c r="J3" s="35" t="s">
        <v>35</v>
      </c>
      <c r="K3" s="35" t="s">
        <v>17</v>
      </c>
      <c r="L3" s="35" t="s">
        <v>34</v>
      </c>
    </row>
    <row r="4" spans="1:12" s="7" customFormat="1" ht="12" customHeight="1">
      <c r="A4" s="30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2">
        <v>7</v>
      </c>
      <c r="H4" s="32">
        <v>8</v>
      </c>
      <c r="I4" s="33">
        <v>9</v>
      </c>
      <c r="J4" s="33">
        <v>10</v>
      </c>
      <c r="K4" s="33">
        <v>11</v>
      </c>
      <c r="L4" s="34">
        <v>12</v>
      </c>
    </row>
    <row r="5" spans="1:12" ht="30" customHeight="1">
      <c r="A5" s="39" t="s">
        <v>26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50.25" customHeight="1">
      <c r="A6" s="18">
        <v>1</v>
      </c>
      <c r="B6" s="16" t="s">
        <v>4</v>
      </c>
      <c r="C6" s="16"/>
      <c r="D6" s="16" t="s">
        <v>49</v>
      </c>
      <c r="E6" s="16"/>
      <c r="F6" s="22" t="s">
        <v>1</v>
      </c>
      <c r="G6" s="17">
        <v>2010</v>
      </c>
      <c r="H6" s="18">
        <v>2</v>
      </c>
      <c r="I6" s="24">
        <v>0</v>
      </c>
      <c r="J6" s="24">
        <f aca="true" t="shared" si="0" ref="J6:J15">H6*I6</f>
        <v>0</v>
      </c>
      <c r="K6" s="24">
        <f aca="true" t="shared" si="1" ref="K6:K15">J6*23%</f>
        <v>0</v>
      </c>
      <c r="L6" s="24">
        <f aca="true" t="shared" si="2" ref="L6:L15">J6+K6</f>
        <v>0</v>
      </c>
    </row>
    <row r="7" spans="1:12" ht="72" customHeight="1">
      <c r="A7" s="18">
        <v>2</v>
      </c>
      <c r="B7" s="16" t="s">
        <v>36</v>
      </c>
      <c r="C7" s="16" t="s">
        <v>21</v>
      </c>
      <c r="D7" s="16" t="s">
        <v>48</v>
      </c>
      <c r="E7" s="16" t="s">
        <v>31</v>
      </c>
      <c r="F7" s="23" t="s">
        <v>7</v>
      </c>
      <c r="G7" s="18">
        <v>2010</v>
      </c>
      <c r="H7" s="18">
        <v>2</v>
      </c>
      <c r="I7" s="24">
        <v>0</v>
      </c>
      <c r="J7" s="24">
        <f t="shared" si="0"/>
        <v>0</v>
      </c>
      <c r="K7" s="24">
        <f t="shared" si="1"/>
        <v>0</v>
      </c>
      <c r="L7" s="24">
        <f t="shared" si="2"/>
        <v>0</v>
      </c>
    </row>
    <row r="8" spans="1:12" ht="87" customHeight="1">
      <c r="A8" s="18">
        <v>3</v>
      </c>
      <c r="B8" s="16" t="s">
        <v>37</v>
      </c>
      <c r="C8" s="16" t="s">
        <v>23</v>
      </c>
      <c r="D8" s="16" t="s">
        <v>47</v>
      </c>
      <c r="E8" s="16" t="s">
        <v>32</v>
      </c>
      <c r="F8" s="23" t="s">
        <v>6</v>
      </c>
      <c r="G8" s="18">
        <v>2010</v>
      </c>
      <c r="H8" s="18">
        <v>2</v>
      </c>
      <c r="I8" s="24">
        <v>0</v>
      </c>
      <c r="J8" s="24">
        <f t="shared" si="0"/>
        <v>0</v>
      </c>
      <c r="K8" s="24">
        <f t="shared" si="1"/>
        <v>0</v>
      </c>
      <c r="L8" s="24">
        <f t="shared" si="2"/>
        <v>0</v>
      </c>
    </row>
    <row r="9" spans="1:12" ht="69" customHeight="1">
      <c r="A9" s="18">
        <v>4</v>
      </c>
      <c r="B9" s="16" t="s">
        <v>38</v>
      </c>
      <c r="C9" s="16" t="s">
        <v>24</v>
      </c>
      <c r="D9" s="16" t="s">
        <v>46</v>
      </c>
      <c r="E9" s="16"/>
      <c r="F9" s="23" t="s">
        <v>6</v>
      </c>
      <c r="G9" s="18">
        <v>2010</v>
      </c>
      <c r="H9" s="18">
        <v>2</v>
      </c>
      <c r="I9" s="24">
        <v>0</v>
      </c>
      <c r="J9" s="24">
        <f t="shared" si="0"/>
        <v>0</v>
      </c>
      <c r="K9" s="24">
        <f t="shared" si="1"/>
        <v>0</v>
      </c>
      <c r="L9" s="24">
        <f t="shared" si="2"/>
        <v>0</v>
      </c>
    </row>
    <row r="10" spans="1:12" ht="57" customHeight="1">
      <c r="A10" s="18">
        <v>5</v>
      </c>
      <c r="B10" s="20" t="s">
        <v>13</v>
      </c>
      <c r="C10" s="20"/>
      <c r="D10" s="20" t="s">
        <v>45</v>
      </c>
      <c r="E10" s="20"/>
      <c r="F10" s="23" t="s">
        <v>12</v>
      </c>
      <c r="G10" s="18">
        <v>2010</v>
      </c>
      <c r="H10" s="18">
        <v>2</v>
      </c>
      <c r="I10" s="24">
        <v>0</v>
      </c>
      <c r="J10" s="24">
        <f t="shared" si="0"/>
        <v>0</v>
      </c>
      <c r="K10" s="24">
        <f t="shared" si="1"/>
        <v>0</v>
      </c>
      <c r="L10" s="24">
        <f t="shared" si="2"/>
        <v>0</v>
      </c>
    </row>
    <row r="11" spans="1:12" ht="56.25" customHeight="1">
      <c r="A11" s="18">
        <v>6</v>
      </c>
      <c r="B11" s="20" t="s">
        <v>39</v>
      </c>
      <c r="C11" s="20"/>
      <c r="D11" s="20" t="s">
        <v>44</v>
      </c>
      <c r="E11" s="20"/>
      <c r="F11" s="23" t="s">
        <v>33</v>
      </c>
      <c r="G11" s="18">
        <v>2010</v>
      </c>
      <c r="H11" s="18">
        <v>2</v>
      </c>
      <c r="I11" s="24">
        <v>0</v>
      </c>
      <c r="J11" s="24">
        <f>H11*I11</f>
        <v>0</v>
      </c>
      <c r="K11" s="24">
        <f>J11*23%</f>
        <v>0</v>
      </c>
      <c r="L11" s="24">
        <f>J11+K11</f>
        <v>0</v>
      </c>
    </row>
    <row r="12" spans="1:12" ht="50.25" customHeight="1">
      <c r="A12" s="18">
        <v>7</v>
      </c>
      <c r="B12" s="16" t="s">
        <v>14</v>
      </c>
      <c r="C12" s="16"/>
      <c r="D12" s="16" t="s">
        <v>43</v>
      </c>
      <c r="E12" s="16"/>
      <c r="F12" s="23" t="s">
        <v>11</v>
      </c>
      <c r="G12" s="18">
        <v>2017</v>
      </c>
      <c r="H12" s="18">
        <v>2</v>
      </c>
      <c r="I12" s="24">
        <v>0</v>
      </c>
      <c r="J12" s="24">
        <f t="shared" si="0"/>
        <v>0</v>
      </c>
      <c r="K12" s="24">
        <f t="shared" si="1"/>
        <v>0</v>
      </c>
      <c r="L12" s="24">
        <f t="shared" si="2"/>
        <v>0</v>
      </c>
    </row>
    <row r="13" spans="1:12" ht="55.5" customHeight="1">
      <c r="A13" s="18">
        <v>8</v>
      </c>
      <c r="B13" s="19" t="s">
        <v>19</v>
      </c>
      <c r="C13" s="19"/>
      <c r="D13" s="19" t="s">
        <v>42</v>
      </c>
      <c r="E13" s="19"/>
      <c r="F13" s="23" t="s">
        <v>10</v>
      </c>
      <c r="G13" s="17"/>
      <c r="H13" s="18">
        <v>2</v>
      </c>
      <c r="I13" s="24">
        <v>0</v>
      </c>
      <c r="J13" s="24">
        <f t="shared" si="0"/>
        <v>0</v>
      </c>
      <c r="K13" s="24">
        <f t="shared" si="1"/>
        <v>0</v>
      </c>
      <c r="L13" s="24">
        <f t="shared" si="2"/>
        <v>0</v>
      </c>
    </row>
    <row r="14" spans="1:12" ht="64.5" customHeight="1">
      <c r="A14" s="18">
        <v>9</v>
      </c>
      <c r="B14" s="19" t="s">
        <v>20</v>
      </c>
      <c r="C14" s="19"/>
      <c r="D14" s="19" t="s">
        <v>41</v>
      </c>
      <c r="E14" s="19"/>
      <c r="F14" s="23" t="s">
        <v>9</v>
      </c>
      <c r="G14" s="18">
        <v>2012</v>
      </c>
      <c r="H14" s="18">
        <v>2</v>
      </c>
      <c r="I14" s="24">
        <v>0</v>
      </c>
      <c r="J14" s="24">
        <f t="shared" si="0"/>
        <v>0</v>
      </c>
      <c r="K14" s="24">
        <f t="shared" si="1"/>
        <v>0</v>
      </c>
      <c r="L14" s="24">
        <f t="shared" si="2"/>
        <v>0</v>
      </c>
    </row>
    <row r="15" spans="1:12" ht="84.75" customHeight="1">
      <c r="A15" s="18">
        <v>10</v>
      </c>
      <c r="B15" s="16" t="s">
        <v>50</v>
      </c>
      <c r="C15" s="16" t="s">
        <v>25</v>
      </c>
      <c r="D15" s="16" t="s">
        <v>40</v>
      </c>
      <c r="E15" s="16" t="s">
        <v>51</v>
      </c>
      <c r="F15" s="23" t="s">
        <v>8</v>
      </c>
      <c r="G15" s="18"/>
      <c r="H15" s="18">
        <v>2</v>
      </c>
      <c r="I15" s="24">
        <v>0</v>
      </c>
      <c r="J15" s="24">
        <f t="shared" si="0"/>
        <v>0</v>
      </c>
      <c r="K15" s="24">
        <f t="shared" si="1"/>
        <v>0</v>
      </c>
      <c r="L15" s="24">
        <f t="shared" si="2"/>
        <v>0</v>
      </c>
    </row>
    <row r="16" spans="1:12" s="29" customFormat="1" ht="15.75">
      <c r="A16" s="28"/>
      <c r="B16" s="38" t="s">
        <v>3</v>
      </c>
      <c r="C16" s="38"/>
      <c r="D16" s="38"/>
      <c r="E16" s="38"/>
      <c r="F16" s="38"/>
      <c r="G16" s="25"/>
      <c r="H16" s="25"/>
      <c r="I16" s="26"/>
      <c r="J16" s="27">
        <f>SUM(J6:J15)</f>
        <v>0</v>
      </c>
      <c r="K16" s="27"/>
      <c r="L16" s="27">
        <f>SUM(L6:L15)</f>
        <v>0</v>
      </c>
    </row>
    <row r="17" spans="1:12" ht="14.25">
      <c r="A17" s="15"/>
      <c r="B17" s="8"/>
      <c r="C17" s="8"/>
      <c r="D17" s="8"/>
      <c r="E17" s="8"/>
      <c r="F17" s="15"/>
      <c r="G17" s="11"/>
      <c r="H17" s="11"/>
      <c r="I17" s="12"/>
      <c r="J17" s="12"/>
      <c r="K17" s="13"/>
      <c r="L17" s="13"/>
    </row>
    <row r="18" spans="1:12" ht="14.25">
      <c r="A18" s="15"/>
      <c r="B18" s="8"/>
      <c r="C18" s="8"/>
      <c r="D18" s="8"/>
      <c r="E18" s="8"/>
      <c r="F18" s="15"/>
      <c r="G18" s="11"/>
      <c r="H18" s="11"/>
      <c r="I18" s="12"/>
      <c r="J18" s="12"/>
      <c r="K18" s="13"/>
      <c r="L18" s="13"/>
    </row>
    <row r="19" spans="1:12" ht="14.25">
      <c r="A19" s="15"/>
      <c r="B19" s="8"/>
      <c r="C19" s="8"/>
      <c r="D19" s="8"/>
      <c r="E19" s="8"/>
      <c r="F19" s="15"/>
      <c r="G19" s="11"/>
      <c r="H19" s="11"/>
      <c r="I19" s="12"/>
      <c r="J19" s="12"/>
      <c r="K19" s="13"/>
      <c r="L19" s="13"/>
    </row>
    <row r="20" spans="1:12" ht="14.25">
      <c r="A20" s="15"/>
      <c r="B20" s="8"/>
      <c r="C20" s="8"/>
      <c r="D20" s="8"/>
      <c r="E20" s="8"/>
      <c r="F20" s="15"/>
      <c r="G20" s="11"/>
      <c r="H20" s="11"/>
      <c r="I20" s="12"/>
      <c r="J20" s="12"/>
      <c r="K20" s="13"/>
      <c r="L20" s="13"/>
    </row>
  </sheetData>
  <sheetProtection selectLockedCells="1" selectUnlockedCells="1"/>
  <mergeCells count="4">
    <mergeCell ref="I1:L1"/>
    <mergeCell ref="B16:F16"/>
    <mergeCell ref="A5:L5"/>
    <mergeCell ref="A1:H1"/>
  </mergeCells>
  <printOptions/>
  <pageMargins left="0.35433070866141736" right="0.35433070866141736" top="0.3937007874015748" bottom="0.3937007874015748" header="0.5118110236220472" footer="0.5118110236220472"/>
  <pageSetup fitToHeight="0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Joanna JN. Nowińska</cp:lastModifiedBy>
  <cp:lastPrinted>2023-12-13T07:40:36Z</cp:lastPrinted>
  <dcterms:created xsi:type="dcterms:W3CDTF">2013-05-22T06:44:35Z</dcterms:created>
  <dcterms:modified xsi:type="dcterms:W3CDTF">2023-12-13T08:03:08Z</dcterms:modified>
  <cp:category/>
  <cp:version/>
  <cp:contentType/>
  <cp:contentStatus/>
</cp:coreProperties>
</file>